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верева\Desktop\ПЛАН ПО ОПТИМИЗАЦИИ И РОСТУ ДОХОДОВ 2026-2028\ПЛАН ОПТИМИЗАЦИЯ постановление\"/>
    </mc:Choice>
  </mc:AlternateContent>
  <bookViews>
    <workbookView xWindow="570" yWindow="585" windowWidth="22410" windowHeight="9000"/>
  </bookViews>
  <sheets>
    <sheet name="ПЛАН (оптимизация)" sheetId="5" r:id="rId1"/>
  </sheets>
  <calcPr calcId="162913"/>
</workbook>
</file>

<file path=xl/calcChain.xml><?xml version="1.0" encoding="utf-8"?>
<calcChain xmlns="http://schemas.openxmlformats.org/spreadsheetml/2006/main">
  <c r="J36" i="5" l="1"/>
  <c r="I36" i="5"/>
  <c r="H36" i="5"/>
  <c r="J41" i="5"/>
  <c r="I41" i="5"/>
  <c r="J28" i="5" l="1"/>
  <c r="I28" i="5"/>
  <c r="J16" i="5"/>
  <c r="I16" i="5"/>
  <c r="H16" i="5"/>
  <c r="J8" i="5"/>
  <c r="I8" i="5"/>
  <c r="H8" i="5"/>
  <c r="H17" i="5"/>
  <c r="H41" i="5" l="1"/>
</calcChain>
</file>

<file path=xl/sharedStrings.xml><?xml version="1.0" encoding="utf-8"?>
<sst xmlns="http://schemas.openxmlformats.org/spreadsheetml/2006/main" count="143" uniqueCount="95">
  <si>
    <t>Наименование мероприятия</t>
  </si>
  <si>
    <t>1.</t>
  </si>
  <si>
    <t xml:space="preserve"> </t>
  </si>
  <si>
    <t>№</t>
  </si>
  <si>
    <t>п/п</t>
  </si>
  <si>
    <t>Механизм (инструмент) реализации</t>
  </si>
  <si>
    <t xml:space="preserve">Ответственные </t>
  </si>
  <si>
    <t>за реализацию</t>
  </si>
  <si>
    <t>Срок реализации</t>
  </si>
  <si>
    <t>Целевой показатель, документ</t>
  </si>
  <si>
    <t>Единица измерения</t>
  </si>
  <si>
    <t>Период</t>
  </si>
  <si>
    <t>Анализ структуры (уменьшение количества) структурных подразделений органов местного самоуправления и подведомственных учреждений, исходя из фактического наличия и актуальности структурных подразделений</t>
  </si>
  <si>
    <t>Администрация округа, органы администрации округа</t>
  </si>
  <si>
    <t>2026-2028</t>
  </si>
  <si>
    <t>Анализ бюджетной сети</t>
  </si>
  <si>
    <t>.</t>
  </si>
  <si>
    <t>Оптимизация бюджетной сети, в том числе численности работников в соответствии с утвержденными программами оптимизации</t>
  </si>
  <si>
    <t>В сфере культуры</t>
  </si>
  <si>
    <t>В  дошкольных образовательных организациях</t>
  </si>
  <si>
    <t>В организациях общего образования</t>
  </si>
  <si>
    <t xml:space="preserve">В учреждениях в сфере общегосударственных вопросов </t>
  </si>
  <si>
    <t>Тыс.руб.</t>
  </si>
  <si>
    <t>Обеспечение направления подведомственными муниципальными учреждениями, не менее 10% средств от приносящей доход деятельности на материально-техническое оснащение и высвобождение средств местного бюджета</t>
  </si>
  <si>
    <t>Обеспечение не менее 10% средств от приносящей доход деятельности на материально-техническое оснащение учреждения</t>
  </si>
  <si>
    <t>Развитие внебюджетной деятельности муниципальных бюджетных и автономных учреждений:</t>
  </si>
  <si>
    <t>расширение перечня платных услуг и их количества</t>
  </si>
  <si>
    <t>оценка востребованности услуг частных организаций, возможности их внедрения в социальной сфере</t>
  </si>
  <si>
    <t>Внесение изменений в Прейскурант платных услуг</t>
  </si>
  <si>
    <t xml:space="preserve">Анализ эффективности использования имущества казны. </t>
  </si>
  <si>
    <t>Анализ имущества казны округа на предмет выявления имущества возможного к вовлечению в коммерческий оборот либо продажу</t>
  </si>
  <si>
    <t>Передача в казну округа неиспользуемого имущества, имеющего остаточную стоимость</t>
  </si>
  <si>
    <t xml:space="preserve">Проведение мероприятий по выявлению непригодного к эксплуатации и подлежащего списанию имущества муниципальных учреждений  </t>
  </si>
  <si>
    <t>Анализ и выявление неэффективных /невостребованных услуг, на которые направляются муниципальные средства</t>
  </si>
  <si>
    <t>Анализ расходов местного бюджета (сокращение доли неэффективных расходов в общем объеме местного бюджета)</t>
  </si>
  <si>
    <t>Совершенствование системы закупок для муниципальных нужд</t>
  </si>
  <si>
    <t>Экономия от проведения конкурентных процедур</t>
  </si>
  <si>
    <t>Бюджетный эффект</t>
  </si>
  <si>
    <t>тыс.руб.</t>
  </si>
  <si>
    <t>Проведение мероприятий по сокращению просроченной кредиторской и дебиторской задолженности</t>
  </si>
  <si>
    <t xml:space="preserve">Проведение мониторинга и урегулирования просроченной задолженности в соответствии с постановлением администрации округа от 20.02.2026 №160 </t>
  </si>
  <si>
    <t>Аналитическая записка по итогам мониторинга</t>
  </si>
  <si>
    <t>да/нет</t>
  </si>
  <si>
    <t>да</t>
  </si>
  <si>
    <t>Информирование о состоянии дебиторской и кредиторской задолженности бюджета муниципального округа</t>
  </si>
  <si>
    <t>Управление финансов администрации округа</t>
  </si>
  <si>
    <t>Наличие информации, размещенной на сайте администрации округа</t>
  </si>
  <si>
    <t xml:space="preserve">Проведение мероприятий по сокращению дебиторской задолженности </t>
  </si>
  <si>
    <t>Списание безнадежной к взысканию задолженности по арендной плате за земельные участки</t>
  </si>
  <si>
    <t>Администрация округа</t>
  </si>
  <si>
    <t xml:space="preserve">Бюджетный эффект от мероприятий </t>
  </si>
  <si>
    <t>Примечание</t>
  </si>
  <si>
    <t>План по оптимизации и повышению эффективности бюджетных расходов 
на 2026 – 2028 годы, тыс. руб.</t>
  </si>
  <si>
    <t>.2.1</t>
  </si>
  <si>
    <t>.1.1</t>
  </si>
  <si>
    <t>шт.ед.</t>
  </si>
  <si>
    <t>главный специалист по жилищному фонду и контролю</t>
  </si>
  <si>
    <t>.2.2</t>
  </si>
  <si>
    <t>Распоряжение от 27.01.2026 №36-р</t>
  </si>
  <si>
    <t>БДОУ "д/с Аленушка"-7,2 шт.ед.</t>
  </si>
  <si>
    <t>В организациях в сфере жилищно-коммунального хозяйства</t>
  </si>
  <si>
    <t>МБУ Центр по обеспечению деятельности- 2,55 шт.ед.</t>
  </si>
  <si>
    <t>.4.1</t>
  </si>
  <si>
    <t>.4.2</t>
  </si>
  <si>
    <t>таблица 4.1</t>
  </si>
  <si>
    <t>.5.1</t>
  </si>
  <si>
    <t>тепловые сети ул.Заречная</t>
  </si>
  <si>
    <t>ед.</t>
  </si>
  <si>
    <t>3ед. транспорта, 1ед.- здание в с.Кичменьга (интернат), 2ед.-п.Гаражи (клуб и библиотека)</t>
  </si>
  <si>
    <t>.5.2</t>
  </si>
  <si>
    <t>.5.3</t>
  </si>
  <si>
    <t>Передача в казну неиспользованное  имущество, но начисляется налог на имущество</t>
  </si>
  <si>
    <t>.9.1</t>
  </si>
  <si>
    <t>Списание безнадежной к взысканию задолженности по услугам на холодное водоснабжение, водоотведение, наем жилья</t>
  </si>
  <si>
    <t>постановление Администрации округа от 31.08.2023 №924</t>
  </si>
  <si>
    <t>60 ед</t>
  </si>
  <si>
    <t>9.</t>
  </si>
  <si>
    <t>.9,2</t>
  </si>
  <si>
    <t>.9.3</t>
  </si>
  <si>
    <t>.9.4</t>
  </si>
  <si>
    <t>8.</t>
  </si>
  <si>
    <t xml:space="preserve">квартиры </t>
  </si>
  <si>
    <t>тепловые сети ул.Заречная с 1 марта 2026</t>
  </si>
  <si>
    <t>штатное расписание от 01.02.2026</t>
  </si>
  <si>
    <t>Административное  здание с. Н-Енангск ул. Рабочая д.13; двухэтажное кирпичное здание клуба; здание гаража; здание дома культуры; здание МОУ «Еловинская основная общеобразовательная школа»; здание физкультурно-оздоровительного комплекса; здание школы д. Курилово ул. Школьная; здание школы кирпичное (детсада) Еловино; одноэтажное деревянное здание библиотеки; одноэтажное деревянное здание клуба до 01.05.2026</t>
  </si>
  <si>
    <t xml:space="preserve">Приказ №10-ОД от 15.01.2026, №12 от 16.03.2026, №3-ОД от 13.01.2026, №10 от 30.01.2026 </t>
  </si>
  <si>
    <t>БУК ЦБС-1,7 шт.ед., БУК ЦДК-1,9 шт.ед., БУК Музей-0,2 шт.ед., МБУ Центр по обеспечению деятельности- 0,5 шт.ед.</t>
  </si>
  <si>
    <t>школы- 0,9 шт.ед., МБУ Центр по обеспечению деятельности- 3,45 шт.ед.</t>
  </si>
  <si>
    <t>Приказ №10 от 30.01.2026</t>
  </si>
  <si>
    <t>Неэффективные (невостребованные) услуги в бюджете округа не заложены.</t>
  </si>
  <si>
    <t>Неэффективные расходы в бюджете округа не заложены.</t>
  </si>
  <si>
    <t>БУК ЦДК-462,0т.р., БУК ЦБС-60т.р., ДШИ-455,6т.р., музей-15,0т.р., СШ-46,0т.р., МБУ Центр-131,6т.р., учреждения образования- 180,0т.р.</t>
  </si>
  <si>
    <t>учреждения образования - 2 957,3 т.р., культуры- 2 790,2 т.р., МБУ Центр по обеспечению деятельности- 2 939,9 т.р. Данные средства уже учтены (не заложены в бюджете округа)</t>
  </si>
  <si>
    <t>Приложение к постановлению от                    №</t>
  </si>
  <si>
    <t>Аксеновы В.А., И.Н.-1,2 т.р., Балуев Е.В.- 52,2 т.р., Киркин А.В.-27,6 т.р., Балуев О.А.-63,7 т.р., Лепихина А.А.-0,3 т.р.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</si>
</sst>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0" borderId="3" xfId="0" applyFont="1" applyBorder="1"/>
    <xf numFmtId="0" fontId="1" fillId="0" borderId="3" xfId="0" applyFont="1" applyBorder="1" applyAlignment="1">
      <alignment wrapText="1"/>
    </xf>
    <xf numFmtId="0" fontId="7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5" fontId="4" fillId="2" borderId="3" xfId="4" applyNumberFormat="1" applyFont="1" applyFill="1" applyBorder="1" applyAlignment="1">
      <alignment horizontal="center" vertical="center" wrapText="1"/>
    </xf>
    <xf numFmtId="165" fontId="9" fillId="2" borderId="3" xfId="4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9" fillId="2" borderId="3" xfId="0" applyFont="1" applyFill="1" applyBorder="1" applyAlignment="1">
      <alignment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5" xfId="0" applyNumberFormat="1" applyFont="1" applyFill="1" applyBorder="1" applyAlignment="1">
      <alignment horizontal="center" vertical="center" wrapText="1"/>
    </xf>
    <xf numFmtId="16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8" fillId="0" borderId="4" xfId="0" applyFont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2"/>
    <cellStyle name="Обычный 2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topLeftCell="A2" zoomScale="98" zoomScaleNormal="98" workbookViewId="0">
      <selection activeCell="K40" sqref="K40"/>
    </sheetView>
  </sheetViews>
  <sheetFormatPr defaultRowHeight="15" x14ac:dyDescent="0.25"/>
  <cols>
    <col min="1" max="1" width="8.42578125" customWidth="1"/>
    <col min="2" max="2" width="34.140625" customWidth="1"/>
    <col min="3" max="3" width="20.42578125" customWidth="1"/>
    <col min="4" max="4" width="34.140625" customWidth="1"/>
    <col min="5" max="5" width="15.85546875" customWidth="1"/>
    <col min="6" max="6" width="18.42578125" customWidth="1"/>
    <col min="7" max="7" width="14.42578125" customWidth="1"/>
    <col min="8" max="8" width="14" customWidth="1"/>
    <col min="9" max="9" width="13.140625" customWidth="1"/>
    <col min="10" max="10" width="14.42578125" customWidth="1"/>
    <col min="11" max="11" width="35.28515625" customWidth="1"/>
  </cols>
  <sheetData>
    <row r="1" spans="1:11" ht="18.75" x14ac:dyDescent="0.3">
      <c r="I1" s="1" t="s">
        <v>93</v>
      </c>
    </row>
    <row r="2" spans="1:11" ht="18.75" x14ac:dyDescent="0.3">
      <c r="I2" s="1"/>
    </row>
    <row r="3" spans="1:11" ht="18.75" x14ac:dyDescent="0.3">
      <c r="I3" s="1"/>
    </row>
    <row r="4" spans="1:11" ht="60" customHeight="1" x14ac:dyDescent="0.3">
      <c r="B4" s="34" t="s">
        <v>52</v>
      </c>
      <c r="C4" s="34"/>
      <c r="D4" s="34"/>
      <c r="E4" s="34"/>
      <c r="F4" s="34"/>
      <c r="G4" s="34"/>
      <c r="H4" s="34"/>
      <c r="I4" s="34"/>
      <c r="J4" s="34"/>
      <c r="K4" s="34"/>
    </row>
    <row r="5" spans="1:11" ht="57" customHeight="1" x14ac:dyDescent="0.25">
      <c r="A5" s="6" t="s">
        <v>3</v>
      </c>
      <c r="B5" s="30" t="s">
        <v>0</v>
      </c>
      <c r="C5" s="30" t="s">
        <v>5</v>
      </c>
      <c r="D5" s="6" t="s">
        <v>6</v>
      </c>
      <c r="E5" s="30" t="s">
        <v>8</v>
      </c>
      <c r="F5" s="30" t="s">
        <v>9</v>
      </c>
      <c r="G5" s="30" t="s">
        <v>10</v>
      </c>
      <c r="H5" s="30" t="s">
        <v>11</v>
      </c>
      <c r="I5" s="30"/>
      <c r="J5" s="30"/>
      <c r="K5" s="28" t="s">
        <v>51</v>
      </c>
    </row>
    <row r="6" spans="1:11" ht="18.75" x14ac:dyDescent="0.25">
      <c r="A6" s="6" t="s">
        <v>4</v>
      </c>
      <c r="B6" s="30"/>
      <c r="C6" s="30"/>
      <c r="D6" s="6" t="s">
        <v>7</v>
      </c>
      <c r="E6" s="30"/>
      <c r="F6" s="30"/>
      <c r="G6" s="30"/>
      <c r="H6" s="6">
        <v>2026</v>
      </c>
      <c r="I6" s="6">
        <v>2027</v>
      </c>
      <c r="J6" s="6">
        <v>2028</v>
      </c>
      <c r="K6" s="28"/>
    </row>
    <row r="7" spans="1:11" ht="18.75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9</v>
      </c>
      <c r="I7" s="6">
        <v>10</v>
      </c>
      <c r="J7" s="6">
        <v>11</v>
      </c>
      <c r="K7" s="19">
        <v>12</v>
      </c>
    </row>
    <row r="8" spans="1:11" ht="217.5" customHeight="1" x14ac:dyDescent="0.3">
      <c r="A8" s="20" t="s">
        <v>1</v>
      </c>
      <c r="B8" s="20" t="s">
        <v>12</v>
      </c>
      <c r="C8" s="20"/>
      <c r="D8" s="26" t="s">
        <v>13</v>
      </c>
      <c r="E8" s="26" t="s">
        <v>14</v>
      </c>
      <c r="F8" s="29"/>
      <c r="G8" s="29" t="s">
        <v>2</v>
      </c>
      <c r="H8" s="35">
        <f>H15</f>
        <v>113.2</v>
      </c>
      <c r="I8" s="35">
        <f t="shared" ref="I8:J8" si="0">I15</f>
        <v>0</v>
      </c>
      <c r="J8" s="35">
        <f t="shared" si="0"/>
        <v>0</v>
      </c>
      <c r="K8" s="2"/>
    </row>
    <row r="9" spans="1:11" ht="15" hidden="1" customHeight="1" x14ac:dyDescent="0.3">
      <c r="A9" s="20"/>
      <c r="B9" s="20"/>
      <c r="C9" s="20"/>
      <c r="D9" s="31"/>
      <c r="E9" s="31"/>
      <c r="F9" s="29"/>
      <c r="G9" s="29"/>
      <c r="H9" s="35"/>
      <c r="I9" s="35"/>
      <c r="J9" s="35"/>
      <c r="K9" s="2"/>
    </row>
    <row r="10" spans="1:11" ht="15" hidden="1" customHeight="1" x14ac:dyDescent="0.3">
      <c r="A10" s="20"/>
      <c r="B10" s="20"/>
      <c r="C10" s="20"/>
      <c r="D10" s="31"/>
      <c r="E10" s="31"/>
      <c r="F10" s="29"/>
      <c r="G10" s="29"/>
      <c r="H10" s="35"/>
      <c r="I10" s="35"/>
      <c r="J10" s="35"/>
      <c r="K10" s="2"/>
    </row>
    <row r="11" spans="1:11" ht="15" hidden="1" customHeight="1" x14ac:dyDescent="0.3">
      <c r="A11" s="20"/>
      <c r="B11" s="20"/>
      <c r="C11" s="20"/>
      <c r="D11" s="31"/>
      <c r="E11" s="31"/>
      <c r="F11" s="29"/>
      <c r="G11" s="29"/>
      <c r="H11" s="35"/>
      <c r="I11" s="35"/>
      <c r="J11" s="35"/>
      <c r="K11" s="2"/>
    </row>
    <row r="12" spans="1:11" ht="15" hidden="1" customHeight="1" x14ac:dyDescent="0.3">
      <c r="A12" s="20"/>
      <c r="B12" s="20"/>
      <c r="C12" s="20"/>
      <c r="D12" s="31"/>
      <c r="E12" s="31"/>
      <c r="F12" s="29"/>
      <c r="G12" s="29"/>
      <c r="H12" s="35"/>
      <c r="I12" s="35"/>
      <c r="J12" s="35"/>
      <c r="K12" s="2"/>
    </row>
    <row r="13" spans="1:11" ht="15" hidden="1" customHeight="1" x14ac:dyDescent="0.3">
      <c r="A13" s="20"/>
      <c r="B13" s="20"/>
      <c r="C13" s="20"/>
      <c r="D13" s="31"/>
      <c r="E13" s="31"/>
      <c r="F13" s="29"/>
      <c r="G13" s="29"/>
      <c r="H13" s="35"/>
      <c r="I13" s="35"/>
      <c r="J13" s="35"/>
      <c r="K13" s="2"/>
    </row>
    <row r="14" spans="1:11" ht="92.25" customHeight="1" x14ac:dyDescent="0.25">
      <c r="A14" s="26" t="s">
        <v>54</v>
      </c>
      <c r="B14" s="24" t="s">
        <v>17</v>
      </c>
      <c r="C14" s="26"/>
      <c r="D14" s="31"/>
      <c r="E14" s="31"/>
      <c r="F14" s="26" t="s">
        <v>58</v>
      </c>
      <c r="G14" s="7" t="s">
        <v>55</v>
      </c>
      <c r="H14" s="6">
        <v>1</v>
      </c>
      <c r="I14" s="6">
        <v>0</v>
      </c>
      <c r="J14" s="6">
        <v>0</v>
      </c>
      <c r="K14" s="32" t="s">
        <v>56</v>
      </c>
    </row>
    <row r="15" spans="1:11" ht="33.75" customHeight="1" x14ac:dyDescent="0.25">
      <c r="A15" s="27"/>
      <c r="B15" s="25"/>
      <c r="C15" s="27"/>
      <c r="D15" s="27"/>
      <c r="E15" s="27"/>
      <c r="F15" s="27"/>
      <c r="G15" s="7" t="s">
        <v>38</v>
      </c>
      <c r="H15" s="6">
        <v>113.2</v>
      </c>
      <c r="I15" s="10">
        <v>0</v>
      </c>
      <c r="J15" s="10">
        <v>0</v>
      </c>
      <c r="K15" s="33"/>
    </row>
    <row r="16" spans="1:11" ht="73.5" customHeight="1" x14ac:dyDescent="0.3">
      <c r="A16" s="13">
        <v>2</v>
      </c>
      <c r="B16" s="13" t="s">
        <v>15</v>
      </c>
      <c r="C16" s="13"/>
      <c r="D16" s="7" t="s">
        <v>13</v>
      </c>
      <c r="E16" s="7" t="s">
        <v>14</v>
      </c>
      <c r="F16" s="7"/>
      <c r="G16" s="7" t="s">
        <v>16</v>
      </c>
      <c r="H16" s="12">
        <f>H23</f>
        <v>0</v>
      </c>
      <c r="I16" s="16">
        <f t="shared" ref="I16:J16" si="1">I23</f>
        <v>0</v>
      </c>
      <c r="J16" s="16">
        <f t="shared" si="1"/>
        <v>0</v>
      </c>
      <c r="K16" s="2"/>
    </row>
    <row r="17" spans="1:11" ht="133.5" customHeight="1" x14ac:dyDescent="0.3">
      <c r="A17" s="21" t="s">
        <v>53</v>
      </c>
      <c r="B17" s="7" t="s">
        <v>17</v>
      </c>
      <c r="C17" s="7"/>
      <c r="D17" s="7"/>
      <c r="E17" s="7"/>
      <c r="F17" s="7"/>
      <c r="G17" s="7" t="s">
        <v>55</v>
      </c>
      <c r="H17" s="6">
        <f>H18+H19+H20+H21+H22</f>
        <v>18.399999999999999</v>
      </c>
      <c r="I17" s="6">
        <v>0</v>
      </c>
      <c r="J17" s="6">
        <v>0</v>
      </c>
      <c r="K17" s="2"/>
    </row>
    <row r="18" spans="1:11" ht="174.75" customHeight="1" x14ac:dyDescent="0.3">
      <c r="A18" s="22"/>
      <c r="B18" s="7" t="s">
        <v>18</v>
      </c>
      <c r="C18" s="7"/>
      <c r="D18" s="7"/>
      <c r="E18" s="7"/>
      <c r="F18" s="7" t="s">
        <v>85</v>
      </c>
      <c r="G18" s="7"/>
      <c r="H18" s="6">
        <v>4.3</v>
      </c>
      <c r="I18" s="6">
        <v>0</v>
      </c>
      <c r="J18" s="6">
        <v>0</v>
      </c>
      <c r="K18" s="4" t="s">
        <v>86</v>
      </c>
    </row>
    <row r="19" spans="1:11" ht="56.25" x14ac:dyDescent="0.3">
      <c r="A19" s="22"/>
      <c r="B19" s="7" t="s">
        <v>19</v>
      </c>
      <c r="C19" s="7"/>
      <c r="D19" s="7"/>
      <c r="E19" s="7"/>
      <c r="F19" s="7" t="s">
        <v>83</v>
      </c>
      <c r="G19" s="7"/>
      <c r="H19" s="6">
        <v>7.2</v>
      </c>
      <c r="I19" s="6">
        <v>0</v>
      </c>
      <c r="J19" s="6">
        <v>0</v>
      </c>
      <c r="K19" s="4" t="s">
        <v>59</v>
      </c>
    </row>
    <row r="20" spans="1:11" ht="56.25" x14ac:dyDescent="0.3">
      <c r="A20" s="22"/>
      <c r="B20" s="7" t="s">
        <v>20</v>
      </c>
      <c r="C20" s="7"/>
      <c r="D20" s="7"/>
      <c r="E20" s="7"/>
      <c r="F20" s="7" t="s">
        <v>88</v>
      </c>
      <c r="G20" s="7"/>
      <c r="H20" s="6">
        <v>4.3499999999999996</v>
      </c>
      <c r="I20" s="6">
        <v>0</v>
      </c>
      <c r="J20" s="6">
        <v>0</v>
      </c>
      <c r="K20" s="4" t="s">
        <v>87</v>
      </c>
    </row>
    <row r="21" spans="1:11" ht="73.5" customHeight="1" x14ac:dyDescent="0.3">
      <c r="A21" s="22"/>
      <c r="B21" s="7" t="s">
        <v>60</v>
      </c>
      <c r="C21" s="7"/>
      <c r="D21" s="7"/>
      <c r="E21" s="7"/>
      <c r="F21" s="18" t="s">
        <v>88</v>
      </c>
      <c r="G21" s="7"/>
      <c r="H21" s="6">
        <v>2.5499999999999998</v>
      </c>
      <c r="I21" s="6">
        <v>0</v>
      </c>
      <c r="J21" s="6">
        <v>0</v>
      </c>
      <c r="K21" s="4" t="s">
        <v>61</v>
      </c>
    </row>
    <row r="22" spans="1:11" ht="56.25" hidden="1" x14ac:dyDescent="0.3">
      <c r="A22" s="23"/>
      <c r="B22" s="7" t="s">
        <v>21</v>
      </c>
      <c r="C22" s="7"/>
      <c r="D22" s="7"/>
      <c r="E22" s="7"/>
      <c r="F22" s="7"/>
      <c r="G22" s="7"/>
      <c r="H22" s="6">
        <v>0</v>
      </c>
      <c r="I22" s="6">
        <v>0</v>
      </c>
      <c r="J22" s="6">
        <v>0</v>
      </c>
      <c r="K22" s="4"/>
    </row>
    <row r="23" spans="1:11" ht="134.25" customHeight="1" x14ac:dyDescent="0.3">
      <c r="A23" s="8" t="s">
        <v>57</v>
      </c>
      <c r="B23" s="7" t="s">
        <v>17</v>
      </c>
      <c r="C23" s="7"/>
      <c r="D23" s="7"/>
      <c r="E23" s="7"/>
      <c r="F23" s="7"/>
      <c r="G23" s="7" t="s">
        <v>22</v>
      </c>
      <c r="H23" s="11">
        <v>0</v>
      </c>
      <c r="I23" s="6">
        <v>0</v>
      </c>
      <c r="J23" s="6">
        <v>0</v>
      </c>
      <c r="K23" s="4" t="s">
        <v>92</v>
      </c>
    </row>
    <row r="24" spans="1:11" ht="215.25" customHeight="1" x14ac:dyDescent="0.3">
      <c r="A24" s="13">
        <v>3</v>
      </c>
      <c r="B24" s="13" t="s">
        <v>23</v>
      </c>
      <c r="C24" s="7" t="s">
        <v>24</v>
      </c>
      <c r="D24" s="7" t="s">
        <v>13</v>
      </c>
      <c r="E24" s="7" t="s">
        <v>14</v>
      </c>
      <c r="F24" s="7"/>
      <c r="G24" s="7" t="s">
        <v>22</v>
      </c>
      <c r="H24" s="12">
        <v>1350.2</v>
      </c>
      <c r="I24" s="12">
        <v>1321.4</v>
      </c>
      <c r="J24" s="12">
        <v>1321.4</v>
      </c>
      <c r="K24" s="4" t="s">
        <v>91</v>
      </c>
    </row>
    <row r="25" spans="1:11" ht="93.75" x14ac:dyDescent="0.3">
      <c r="A25" s="7">
        <v>4</v>
      </c>
      <c r="B25" s="13" t="s">
        <v>25</v>
      </c>
      <c r="C25" s="7"/>
      <c r="D25" s="29" t="s">
        <v>13</v>
      </c>
      <c r="E25" s="29" t="s">
        <v>14</v>
      </c>
      <c r="F25" s="29"/>
      <c r="G25" s="29" t="s">
        <v>22</v>
      </c>
      <c r="H25" s="12">
        <v>528</v>
      </c>
      <c r="I25" s="12">
        <v>585</v>
      </c>
      <c r="J25" s="12">
        <v>585</v>
      </c>
      <c r="K25" s="2"/>
    </row>
    <row r="26" spans="1:11" ht="75" x14ac:dyDescent="0.3">
      <c r="A26" s="7" t="s">
        <v>62</v>
      </c>
      <c r="B26" s="7" t="s">
        <v>26</v>
      </c>
      <c r="C26" s="7" t="s">
        <v>28</v>
      </c>
      <c r="D26" s="29"/>
      <c r="E26" s="29"/>
      <c r="F26" s="29"/>
      <c r="G26" s="29"/>
      <c r="H26" s="11">
        <v>528</v>
      </c>
      <c r="I26" s="11">
        <v>585</v>
      </c>
      <c r="J26" s="11">
        <v>585</v>
      </c>
      <c r="K26" s="2" t="s">
        <v>64</v>
      </c>
    </row>
    <row r="27" spans="1:11" ht="93.75" x14ac:dyDescent="0.3">
      <c r="A27" s="7" t="s">
        <v>63</v>
      </c>
      <c r="B27" s="7" t="s">
        <v>27</v>
      </c>
      <c r="C27" s="7"/>
      <c r="D27" s="29"/>
      <c r="E27" s="29"/>
      <c r="F27" s="29"/>
      <c r="G27" s="29"/>
      <c r="H27" s="6">
        <v>0</v>
      </c>
      <c r="I27" s="6">
        <v>0</v>
      </c>
      <c r="J27" s="6">
        <v>0</v>
      </c>
      <c r="K27" s="2"/>
    </row>
    <row r="28" spans="1:11" ht="56.25" x14ac:dyDescent="0.3">
      <c r="A28" s="13">
        <v>5</v>
      </c>
      <c r="B28" s="13" t="s">
        <v>29</v>
      </c>
      <c r="C28" s="7"/>
      <c r="D28" s="29" t="s">
        <v>13</v>
      </c>
      <c r="E28" s="29" t="s">
        <v>14</v>
      </c>
      <c r="F28" s="29"/>
      <c r="G28" s="7" t="s">
        <v>22</v>
      </c>
      <c r="H28" s="16">
        <v>0</v>
      </c>
      <c r="I28" s="16">
        <f t="shared" ref="I28:J28" si="2">I29+I32</f>
        <v>104</v>
      </c>
      <c r="J28" s="16">
        <f t="shared" si="2"/>
        <v>104</v>
      </c>
      <c r="K28" s="4" t="s">
        <v>66</v>
      </c>
    </row>
    <row r="29" spans="1:11" ht="206.25" x14ac:dyDescent="0.3">
      <c r="A29" s="7" t="s">
        <v>65</v>
      </c>
      <c r="B29" s="7" t="s">
        <v>30</v>
      </c>
      <c r="C29" s="7" t="s">
        <v>30</v>
      </c>
      <c r="D29" s="29"/>
      <c r="E29" s="29"/>
      <c r="F29" s="29"/>
      <c r="G29" s="7" t="s">
        <v>67</v>
      </c>
      <c r="H29" s="10">
        <v>1</v>
      </c>
      <c r="I29" s="10">
        <v>0</v>
      </c>
      <c r="J29" s="10">
        <v>0</v>
      </c>
      <c r="K29" s="4" t="s">
        <v>82</v>
      </c>
    </row>
    <row r="30" spans="1:11" ht="131.25" x14ac:dyDescent="0.3">
      <c r="A30" s="7" t="s">
        <v>65</v>
      </c>
      <c r="B30" s="7" t="s">
        <v>31</v>
      </c>
      <c r="C30" s="7" t="s">
        <v>31</v>
      </c>
      <c r="D30" s="29"/>
      <c r="E30" s="29"/>
      <c r="F30" s="29"/>
      <c r="G30" s="7" t="s">
        <v>67</v>
      </c>
      <c r="H30" s="6">
        <v>6</v>
      </c>
      <c r="I30" s="6">
        <v>0</v>
      </c>
      <c r="J30" s="6">
        <v>0</v>
      </c>
      <c r="K30" s="4" t="s">
        <v>68</v>
      </c>
    </row>
    <row r="31" spans="1:11" ht="231.75" customHeight="1" x14ac:dyDescent="0.3">
      <c r="A31" s="7" t="s">
        <v>69</v>
      </c>
      <c r="B31" s="7" t="s">
        <v>32</v>
      </c>
      <c r="C31" s="7" t="s">
        <v>32</v>
      </c>
      <c r="D31" s="29"/>
      <c r="E31" s="29"/>
      <c r="F31" s="29"/>
      <c r="G31" s="7" t="s">
        <v>67</v>
      </c>
      <c r="H31" s="6">
        <v>5</v>
      </c>
      <c r="I31" s="6">
        <v>2</v>
      </c>
      <c r="J31" s="6">
        <v>2</v>
      </c>
      <c r="K31" s="2" t="s">
        <v>81</v>
      </c>
    </row>
    <row r="32" spans="1:11" ht="356.25" x14ac:dyDescent="0.3">
      <c r="A32" s="7" t="s">
        <v>70</v>
      </c>
      <c r="B32" s="9" t="s">
        <v>71</v>
      </c>
      <c r="C32" s="9" t="s">
        <v>71</v>
      </c>
      <c r="D32" s="29"/>
      <c r="E32" s="29"/>
      <c r="F32" s="29"/>
      <c r="G32" s="7" t="s">
        <v>38</v>
      </c>
      <c r="H32" s="10">
        <v>0</v>
      </c>
      <c r="I32" s="10">
        <v>104</v>
      </c>
      <c r="J32" s="10">
        <v>104</v>
      </c>
      <c r="K32" s="4" t="s">
        <v>84</v>
      </c>
    </row>
    <row r="33" spans="1:11" ht="133.5" customHeight="1" x14ac:dyDescent="0.3">
      <c r="A33" s="13">
        <v>6</v>
      </c>
      <c r="B33" s="13" t="s">
        <v>33</v>
      </c>
      <c r="C33" s="7"/>
      <c r="D33" s="7" t="s">
        <v>13</v>
      </c>
      <c r="E33" s="7" t="s">
        <v>14</v>
      </c>
      <c r="F33" s="7"/>
      <c r="G33" s="7"/>
      <c r="H33" s="16">
        <v>0</v>
      </c>
      <c r="I33" s="16">
        <v>0</v>
      </c>
      <c r="J33" s="16">
        <v>0</v>
      </c>
      <c r="K33" s="4" t="s">
        <v>89</v>
      </c>
    </row>
    <row r="34" spans="1:11" ht="121.5" customHeight="1" x14ac:dyDescent="0.3">
      <c r="A34" s="13">
        <v>7</v>
      </c>
      <c r="B34" s="13" t="s">
        <v>34</v>
      </c>
      <c r="C34" s="7"/>
      <c r="D34" s="7" t="s">
        <v>13</v>
      </c>
      <c r="E34" s="7" t="s">
        <v>14</v>
      </c>
      <c r="F34" s="7"/>
      <c r="G34" s="7"/>
      <c r="H34" s="16">
        <v>0</v>
      </c>
      <c r="I34" s="16">
        <v>0</v>
      </c>
      <c r="J34" s="16">
        <v>0</v>
      </c>
      <c r="K34" s="4" t="s">
        <v>90</v>
      </c>
    </row>
    <row r="35" spans="1:11" ht="142.5" customHeight="1" x14ac:dyDescent="0.3">
      <c r="A35" s="13" t="s">
        <v>80</v>
      </c>
      <c r="B35" s="13" t="s">
        <v>35</v>
      </c>
      <c r="C35" s="7" t="s">
        <v>36</v>
      </c>
      <c r="D35" s="7" t="s">
        <v>13</v>
      </c>
      <c r="E35" s="7" t="s">
        <v>14</v>
      </c>
      <c r="F35" s="7" t="s">
        <v>37</v>
      </c>
      <c r="G35" s="6" t="s">
        <v>38</v>
      </c>
      <c r="H35" s="12">
        <v>1500</v>
      </c>
      <c r="I35" s="12">
        <v>1500</v>
      </c>
      <c r="J35" s="12">
        <v>1500</v>
      </c>
      <c r="K35" s="4"/>
    </row>
    <row r="36" spans="1:11" ht="142.5" customHeight="1" x14ac:dyDescent="0.3">
      <c r="A36" s="13" t="s">
        <v>76</v>
      </c>
      <c r="B36" s="13" t="s">
        <v>39</v>
      </c>
      <c r="C36" s="7"/>
      <c r="D36" s="7"/>
      <c r="E36" s="7"/>
      <c r="F36" s="7"/>
      <c r="G36" s="6"/>
      <c r="H36" s="15">
        <f>H39+H40</f>
        <v>265.5</v>
      </c>
      <c r="I36" s="15">
        <f t="shared" ref="I36:J36" si="3">I39+I40</f>
        <v>60.2</v>
      </c>
      <c r="J36" s="15">
        <f t="shared" si="3"/>
        <v>60.2</v>
      </c>
      <c r="K36" s="2"/>
    </row>
    <row r="37" spans="1:11" ht="258" customHeight="1" x14ac:dyDescent="0.3">
      <c r="A37" s="7" t="s">
        <v>72</v>
      </c>
      <c r="B37" s="7" t="s">
        <v>40</v>
      </c>
      <c r="C37" s="7" t="s">
        <v>40</v>
      </c>
      <c r="D37" s="7" t="s">
        <v>13</v>
      </c>
      <c r="E37" s="7" t="s">
        <v>14</v>
      </c>
      <c r="F37" s="7" t="s">
        <v>41</v>
      </c>
      <c r="G37" s="6" t="s">
        <v>42</v>
      </c>
      <c r="H37" s="6" t="s">
        <v>43</v>
      </c>
      <c r="I37" s="6" t="s">
        <v>43</v>
      </c>
      <c r="J37" s="6" t="s">
        <v>43</v>
      </c>
      <c r="K37" s="2"/>
    </row>
    <row r="38" spans="1:11" ht="150" x14ac:dyDescent="0.3">
      <c r="A38" s="14" t="s">
        <v>77</v>
      </c>
      <c r="B38" s="7" t="s">
        <v>44</v>
      </c>
      <c r="C38" s="7" t="s">
        <v>44</v>
      </c>
      <c r="D38" s="7" t="s">
        <v>45</v>
      </c>
      <c r="E38" s="7" t="s">
        <v>14</v>
      </c>
      <c r="F38" s="7" t="s">
        <v>46</v>
      </c>
      <c r="G38" s="6" t="s">
        <v>42</v>
      </c>
      <c r="H38" s="6" t="s">
        <v>43</v>
      </c>
      <c r="I38" s="6" t="s">
        <v>43</v>
      </c>
      <c r="J38" s="6" t="s">
        <v>43</v>
      </c>
      <c r="K38" s="2"/>
    </row>
    <row r="39" spans="1:11" ht="157.5" customHeight="1" x14ac:dyDescent="0.3">
      <c r="A39" s="14" t="s">
        <v>78</v>
      </c>
      <c r="B39" s="9" t="s">
        <v>47</v>
      </c>
      <c r="C39" s="7" t="s">
        <v>48</v>
      </c>
      <c r="D39" s="7" t="s">
        <v>49</v>
      </c>
      <c r="E39" s="7" t="s">
        <v>14</v>
      </c>
      <c r="F39" s="7" t="s">
        <v>74</v>
      </c>
      <c r="G39" s="7" t="s">
        <v>22</v>
      </c>
      <c r="H39" s="7">
        <v>145</v>
      </c>
      <c r="I39" s="6">
        <v>0</v>
      </c>
      <c r="J39" s="6">
        <v>0</v>
      </c>
      <c r="K39" s="4" t="s">
        <v>94</v>
      </c>
    </row>
    <row r="40" spans="1:11" ht="184.5" customHeight="1" x14ac:dyDescent="0.3">
      <c r="A40" s="14" t="s">
        <v>79</v>
      </c>
      <c r="B40" s="9" t="s">
        <v>47</v>
      </c>
      <c r="C40" s="7" t="s">
        <v>73</v>
      </c>
      <c r="D40" s="7" t="s">
        <v>49</v>
      </c>
      <c r="E40" s="7" t="s">
        <v>14</v>
      </c>
      <c r="F40" s="7" t="s">
        <v>74</v>
      </c>
      <c r="G40" s="7" t="s">
        <v>22</v>
      </c>
      <c r="H40" s="7">
        <v>120.5</v>
      </c>
      <c r="I40" s="6">
        <v>60.2</v>
      </c>
      <c r="J40" s="6">
        <v>60.2</v>
      </c>
      <c r="K40" s="2" t="s">
        <v>75</v>
      </c>
    </row>
    <row r="41" spans="1:11" ht="18.75" x14ac:dyDescent="0.3">
      <c r="A41" s="20" t="s">
        <v>50</v>
      </c>
      <c r="B41" s="20"/>
      <c r="C41" s="20"/>
      <c r="D41" s="20"/>
      <c r="E41" s="20"/>
      <c r="F41" s="20"/>
      <c r="G41" s="20"/>
      <c r="H41" s="12">
        <f>H8+H16+H24+H25+H28+H33+H34+H35+H36</f>
        <v>3756.9</v>
      </c>
      <c r="I41" s="12">
        <f t="shared" ref="I41:J41" si="4">I8+I16+I24+I25+I28+I33+I34+I35+I36</f>
        <v>3570.6</v>
      </c>
      <c r="J41" s="12">
        <f t="shared" si="4"/>
        <v>3570.6</v>
      </c>
      <c r="K41" s="3"/>
    </row>
    <row r="42" spans="1:11" ht="20.25" x14ac:dyDescent="0.25">
      <c r="A42" s="5"/>
    </row>
    <row r="43" spans="1:11" x14ac:dyDescent="0.25">
      <c r="H43" s="17"/>
    </row>
  </sheetData>
  <mergeCells count="33">
    <mergeCell ref="B4:K4"/>
    <mergeCell ref="A14:A15"/>
    <mergeCell ref="F25:F27"/>
    <mergeCell ref="G25:G27"/>
    <mergeCell ref="D28:D32"/>
    <mergeCell ref="E28:E32"/>
    <mergeCell ref="F28:F32"/>
    <mergeCell ref="D25:D27"/>
    <mergeCell ref="E25:E27"/>
    <mergeCell ref="G8:G13"/>
    <mergeCell ref="H8:H13"/>
    <mergeCell ref="I8:I13"/>
    <mergeCell ref="J8:J13"/>
    <mergeCell ref="A8:A13"/>
    <mergeCell ref="B8:B13"/>
    <mergeCell ref="C8:C13"/>
    <mergeCell ref="K5:K6"/>
    <mergeCell ref="F8:F13"/>
    <mergeCell ref="B5:B6"/>
    <mergeCell ref="C5:C6"/>
    <mergeCell ref="E5:E6"/>
    <mergeCell ref="F5:F6"/>
    <mergeCell ref="G5:G6"/>
    <mergeCell ref="H5:J5"/>
    <mergeCell ref="D8:D15"/>
    <mergeCell ref="E8:E15"/>
    <mergeCell ref="F14:F15"/>
    <mergeCell ref="K14:K15"/>
    <mergeCell ref="A41:E41"/>
    <mergeCell ref="F41:G41"/>
    <mergeCell ref="A17:A22"/>
    <mergeCell ref="B14:B15"/>
    <mergeCell ref="C14:C15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(оптимизация)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Подольская</dc:creator>
  <cp:lastModifiedBy>Зверева</cp:lastModifiedBy>
  <cp:lastPrinted>2026-03-26T11:37:12Z</cp:lastPrinted>
  <dcterms:created xsi:type="dcterms:W3CDTF">2026-02-26T10:14:41Z</dcterms:created>
  <dcterms:modified xsi:type="dcterms:W3CDTF">2026-07-01T07:50:52Z</dcterms:modified>
</cp:coreProperties>
</file>